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0400" windowHeight="8745" tabRatio="739"/>
  </bookViews>
  <sheets>
    <sheet name="0" sheetId="53" r:id="rId1"/>
    <sheet name="1" sheetId="49" r:id="rId2"/>
    <sheet name="2" sheetId="50" r:id="rId3"/>
    <sheet name="3" sheetId="51" r:id="rId4"/>
    <sheet name="4" sheetId="52" r:id="rId5"/>
  </sheets>
  <definedNames>
    <definedName name="_R1_1">#REF!</definedName>
    <definedName name="_R1_2">#REF!</definedName>
    <definedName name="_R1_3">#REF!</definedName>
    <definedName name="_R1_4">#REF!</definedName>
    <definedName name="_R1_5">#REF!</definedName>
    <definedName name="_R2_1">#REF!</definedName>
    <definedName name="_R2_10">#REF!</definedName>
    <definedName name="_R2_11">#REF!</definedName>
    <definedName name="_R2_12">#REF!</definedName>
    <definedName name="_R2_13">#REF!</definedName>
    <definedName name="_R2_14">#REF!</definedName>
    <definedName name="_R2_15">#REF!</definedName>
    <definedName name="_R2_16">#REF!</definedName>
    <definedName name="_R2_17">#REF!</definedName>
    <definedName name="_R2_18">#REF!</definedName>
    <definedName name="_R2_19">#REF!</definedName>
    <definedName name="_R2_2">#REF!</definedName>
    <definedName name="_R2_20">#REF!</definedName>
    <definedName name="_R2_21">#REF!</definedName>
    <definedName name="_R2_22">#REF!</definedName>
    <definedName name="_R2_3">#REF!</definedName>
    <definedName name="_R2_4">#REF!</definedName>
    <definedName name="_R2_5">#REF!</definedName>
    <definedName name="_R2_6">#REF!</definedName>
    <definedName name="_R2_7">#REF!</definedName>
    <definedName name="_R2_8">#REF!</definedName>
    <definedName name="_R2_9">#REF!</definedName>
    <definedName name="_R3_1">#REF!</definedName>
    <definedName name="_R3_2">#REF!</definedName>
    <definedName name="_R3_3">#REF!</definedName>
    <definedName name="_R3_4">#REF!</definedName>
    <definedName name="_R4_1">#REF!</definedName>
    <definedName name="_R4_10">#REF!</definedName>
    <definedName name="_R4_11">#REF!</definedName>
    <definedName name="_R4_2">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4_8">#REF!</definedName>
    <definedName name="_R4_9">#REF!</definedName>
    <definedName name="_R5_1">#REF!</definedName>
    <definedName name="_R5_2">#REF!</definedName>
    <definedName name="_R5_3">#REF!</definedName>
    <definedName name="_R5_4">#REF!</definedName>
    <definedName name="_R5_5">#REF!</definedName>
    <definedName name="_R5_6">#REF!</definedName>
    <definedName name="_R5_7">#REF!</definedName>
    <definedName name="_R5_8">#REF!</definedName>
    <definedName name="_R5_9">#REF!</definedName>
    <definedName name="_R6_1">#REF!</definedName>
    <definedName name="_R6_2">#REF!</definedName>
    <definedName name="_R6_3">#REF!</definedName>
    <definedName name="_R6_4">#REF!</definedName>
    <definedName name="_R6_5">#REF!</definedName>
    <definedName name="b">#REF!</definedName>
    <definedName name="m">#REF!</definedName>
  </definedNames>
  <calcPr calcId="152511"/>
</workbook>
</file>

<file path=xl/calcChain.xml><?xml version="1.0" encoding="utf-8"?>
<calcChain xmlns="http://schemas.openxmlformats.org/spreadsheetml/2006/main">
  <c r="B9" i="51" l="1"/>
  <c r="B4" i="49" l="1"/>
  <c r="C7" i="49" s="1"/>
  <c r="C13" i="49" l="1"/>
  <c r="C8" i="49"/>
  <c r="C18" i="49"/>
  <c r="C17" i="49"/>
  <c r="C16" i="49"/>
  <c r="C15" i="49"/>
  <c r="C14" i="49"/>
  <c r="C12" i="49"/>
  <c r="C11" i="49"/>
  <c r="C10" i="49"/>
  <c r="C9" i="49"/>
  <c r="C6" i="49"/>
  <c r="B5" i="51" l="1"/>
  <c r="D5" i="50"/>
  <c r="E5" i="50"/>
  <c r="C5" i="50"/>
  <c r="C7" i="51" l="1"/>
  <c r="C6" i="51"/>
  <c r="C8" i="51"/>
  <c r="B4" i="51"/>
  <c r="C5" i="51"/>
  <c r="C9" i="51" l="1"/>
  <c r="C4" i="51"/>
  <c r="C10" i="51"/>
  <c r="C11" i="51"/>
</calcChain>
</file>

<file path=xl/sharedStrings.xml><?xml version="1.0" encoding="utf-8"?>
<sst xmlns="http://schemas.openxmlformats.org/spreadsheetml/2006/main" count="67" uniqueCount="50">
  <si>
    <t>Total</t>
  </si>
  <si>
    <t>Mujeres</t>
  </si>
  <si>
    <t>Benimaclet</t>
  </si>
  <si>
    <t>Campanar</t>
  </si>
  <si>
    <t>Ciutat Vella</t>
  </si>
  <si>
    <t>Malva-rosa</t>
  </si>
  <si>
    <t>Natzaret</t>
  </si>
  <si>
    <t>Olivereta</t>
  </si>
  <si>
    <t>Quatre Carreres</t>
  </si>
  <si>
    <t>Salvador Allende</t>
  </si>
  <si>
    <t>Sant Marcel·lí</t>
  </si>
  <si>
    <t>Trafalgar</t>
  </si>
  <si>
    <t>La Saïdia</t>
  </si>
  <si>
    <t>%</t>
  </si>
  <si>
    <t>Según centro</t>
  </si>
  <si>
    <t>Patraix</t>
  </si>
  <si>
    <t>Denegadas</t>
  </si>
  <si>
    <t>Entidades</t>
  </si>
  <si>
    <t>En vigor</t>
  </si>
  <si>
    <t>Concedidas</t>
  </si>
  <si>
    <t>En trámite</t>
  </si>
  <si>
    <t>Tipo de discapacidad</t>
  </si>
  <si>
    <t>Plazas ocupadas</t>
  </si>
  <si>
    <t>Moderada-severa</t>
  </si>
  <si>
    <t>Ligera</t>
  </si>
  <si>
    <t>Centro de Día Font de Sant Lluís</t>
  </si>
  <si>
    <t>Severa</t>
  </si>
  <si>
    <t>Centro de Día La Nostra Casa -Vall de la Ballestera</t>
  </si>
  <si>
    <t>Residencia La Nostra Casa - Vall de la Ballestera</t>
  </si>
  <si>
    <t>Grados diversos</t>
  </si>
  <si>
    <t>Hombres</t>
  </si>
  <si>
    <t>Atención presencial</t>
  </si>
  <si>
    <t>Atención telefónica</t>
  </si>
  <si>
    <t>Canceladas por uso fraudulento</t>
  </si>
  <si>
    <t>Solicitadas por 1ª vez</t>
  </si>
  <si>
    <t>Renovaciones concedidas</t>
  </si>
  <si>
    <t>Renovaciones denegadas</t>
  </si>
  <si>
    <t>Correos electrónicos</t>
  </si>
  <si>
    <t>Centro Ocupacional Isabel de Villena</t>
  </si>
  <si>
    <t>Centro Ocupacional Juan de Garay</t>
  </si>
  <si>
    <t>Centro Ocupacional Grabador Planes</t>
  </si>
  <si>
    <t>ATENCIÓN A PERSONAS CON DIVERSIDAD FUNCIONAL Y DEPENDENCIA</t>
  </si>
  <si>
    <t>Cabanyal</t>
  </si>
  <si>
    <t>1. Personas atendidas en el Programa de Dependencia. 2024</t>
  </si>
  <si>
    <t>3. Atenciones realizadas desde la Oficina Municipal de Atención a las personas con Discapacidad (OMAD). 2024</t>
  </si>
  <si>
    <t>4. Tarjetas de Estacionamiento para vehículos que transportan personas con Movilidad Reducida (TEMR). 2024</t>
  </si>
  <si>
    <t>Centros Ocupacionales</t>
  </si>
  <si>
    <t>2. Centros Ocupacionales Municipales para personas con diversidad funcional / discapacidad. 2024</t>
  </si>
  <si>
    <t>Fuente: Servicio de Atención Primaria. Ayuntamiento de València.</t>
  </si>
  <si>
    <t>Atención no presencial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</si>
</sst>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6" x14ac:knownFonts="1">
    <font>
      <sz val="10"/>
      <color rgb="FF000000"/>
      <name val="Arial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FFFF"/>
      <name val="Times New Roman"/>
      <family val="1"/>
    </font>
    <font>
      <i/>
      <sz val="8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FFFF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000000"/>
      <name val="Arial"/>
      <family val="2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00CC"/>
        <bgColor rgb="FF6600CC"/>
      </patternFill>
    </fill>
    <fill>
      <patternFill patternType="solid">
        <fgColor rgb="FFF2E5FF"/>
        <bgColor rgb="FFF2E5FF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53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4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0" applyFont="1"/>
    <xf numFmtId="0" fontId="2" fillId="0" borderId="0" xfId="0" applyFont="1" applyAlignment="1">
      <alignment vertical="center"/>
    </xf>
    <xf numFmtId="0" fontId="2" fillId="3" borderId="1" xfId="0" applyFont="1" applyFill="1" applyBorder="1" applyAlignment="1">
      <alignment vertical="center"/>
    </xf>
    <xf numFmtId="3" fontId="5" fillId="0" borderId="0" xfId="0" applyNumberFormat="1" applyFont="1" applyAlignment="1">
      <alignment horizontal="right"/>
    </xf>
    <xf numFmtId="3" fontId="5" fillId="3" borderId="1" xfId="0" applyNumberFormat="1" applyFont="1" applyFill="1" applyBorder="1"/>
    <xf numFmtId="3" fontId="5" fillId="0" borderId="0" xfId="0" applyNumberFormat="1" applyFont="1"/>
    <xf numFmtId="3" fontId="7" fillId="0" borderId="0" xfId="0" applyNumberFormat="1" applyFont="1"/>
    <xf numFmtId="3" fontId="5" fillId="3" borderId="1" xfId="0" applyNumberFormat="1" applyFont="1" applyFill="1" applyBorder="1" applyAlignment="1">
      <alignment horizontal="right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indent="1"/>
    </xf>
    <xf numFmtId="3" fontId="2" fillId="3" borderId="1" xfId="0" applyNumberFormat="1" applyFont="1" applyFill="1" applyBorder="1" applyAlignment="1">
      <alignment horizontal="left" indent="1"/>
    </xf>
    <xf numFmtId="0" fontId="9" fillId="0" borderId="0" xfId="0" applyFont="1" applyAlignment="1">
      <alignment horizontal="left" indent="1"/>
    </xf>
    <xf numFmtId="0" fontId="9" fillId="3" borderId="6" xfId="0" applyFont="1" applyFill="1" applyBorder="1" applyAlignment="1">
      <alignment horizontal="left" indent="1"/>
    </xf>
    <xf numFmtId="0" fontId="9" fillId="3" borderId="6" xfId="0" applyFont="1" applyFill="1" applyBorder="1" applyAlignment="1">
      <alignment horizontal="left"/>
    </xf>
    <xf numFmtId="0" fontId="0" fillId="0" borderId="0" xfId="0" applyFont="1" applyAlignment="1"/>
    <xf numFmtId="0" fontId="11" fillId="2" borderId="6" xfId="0" applyFont="1" applyFill="1" applyBorder="1"/>
    <xf numFmtId="0" fontId="11" fillId="2" borderId="6" xfId="0" applyFont="1" applyFill="1" applyBorder="1" applyAlignment="1">
      <alignment horizontal="right"/>
    </xf>
    <xf numFmtId="164" fontId="10" fillId="0" borderId="0" xfId="0" applyNumberFormat="1" applyFont="1"/>
    <xf numFmtId="3" fontId="9" fillId="3" borderId="6" xfId="0" applyNumberFormat="1" applyFont="1" applyFill="1" applyBorder="1"/>
    <xf numFmtId="3" fontId="12" fillId="0" borderId="0" xfId="0" applyNumberFormat="1" applyFont="1"/>
    <xf numFmtId="3" fontId="12" fillId="3" borderId="6" xfId="0" applyNumberFormat="1" applyFont="1" applyFill="1" applyBorder="1"/>
    <xf numFmtId="164" fontId="9" fillId="3" borderId="6" xfId="0" applyNumberFormat="1" applyFont="1" applyFill="1" applyBorder="1"/>
    <xf numFmtId="3" fontId="10" fillId="0" borderId="0" xfId="0" applyNumberFormat="1" applyFont="1" applyAlignment="1">
      <alignment horizontal="right"/>
    </xf>
    <xf numFmtId="0" fontId="9" fillId="3" borderId="6" xfId="0" applyFont="1" applyFill="1" applyBorder="1" applyAlignment="1">
      <alignment horizontal="right" vertical="center"/>
    </xf>
    <xf numFmtId="0" fontId="9" fillId="3" borderId="6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3" fontId="2" fillId="3" borderId="1" xfId="0" applyNumberFormat="1" applyFont="1" applyFill="1" applyBorder="1" applyAlignment="1"/>
    <xf numFmtId="3" fontId="2" fillId="0" borderId="0" xfId="0" applyNumberFormat="1" applyFont="1" applyAlignment="1"/>
    <xf numFmtId="0" fontId="2" fillId="3" borderId="6" xfId="0" applyFont="1" applyFill="1" applyBorder="1" applyAlignment="1">
      <alignment horizontal="left" indent="1"/>
    </xf>
    <xf numFmtId="3" fontId="6" fillId="3" borderId="1" xfId="0" applyNumberFormat="1" applyFont="1" applyFill="1" applyBorder="1" applyAlignment="1"/>
    <xf numFmtId="3" fontId="13" fillId="3" borderId="1" xfId="0" applyNumberFormat="1" applyFont="1" applyFill="1" applyBorder="1"/>
    <xf numFmtId="164" fontId="5" fillId="0" borderId="0" xfId="1" applyNumberFormat="1" applyFont="1"/>
    <xf numFmtId="164" fontId="5" fillId="3" borderId="1" xfId="1" applyNumberFormat="1" applyFont="1" applyFill="1" applyBorder="1"/>
    <xf numFmtId="164" fontId="13" fillId="3" borderId="1" xfId="1" applyNumberFormat="1" applyFont="1" applyFill="1" applyBorder="1"/>
    <xf numFmtId="3" fontId="0" fillId="0" borderId="0" xfId="0" applyNumberFormat="1" applyFont="1" applyAlignment="1"/>
    <xf numFmtId="164" fontId="5" fillId="0" borderId="1" xfId="1" applyNumberFormat="1" applyFont="1" applyFill="1" applyBorder="1"/>
    <xf numFmtId="0" fontId="3" fillId="2" borderId="5" xfId="0" applyFont="1" applyFill="1" applyBorder="1" applyAlignment="1">
      <alignment wrapText="1"/>
    </xf>
    <xf numFmtId="0" fontId="8" fillId="0" borderId="6" xfId="0" applyFont="1" applyBorder="1"/>
    <xf numFmtId="0" fontId="3" fillId="2" borderId="3" xfId="0" applyFont="1" applyFill="1" applyBorder="1" applyAlignment="1">
      <alignment horizontal="center"/>
    </xf>
    <xf numFmtId="0" fontId="8" fillId="0" borderId="2" xfId="0" applyFont="1" applyBorder="1"/>
    <xf numFmtId="0" fontId="8" fillId="0" borderId="4" xfId="0" applyFont="1" applyBorder="1"/>
    <xf numFmtId="0" fontId="15" fillId="0" borderId="0" xfId="0" applyFont="1" applyAlignme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 x14ac:dyDescent="0.2"/>
  <cols>
    <col min="1" max="1" width="80.7109375" customWidth="1"/>
  </cols>
  <sheetData>
    <row r="1" spans="1:1" ht="15.75" customHeight="1" x14ac:dyDescent="0.25">
      <c r="A1" s="1" t="s">
        <v>41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19"/>
  <sheetViews>
    <sheetView workbookViewId="0"/>
  </sheetViews>
  <sheetFormatPr baseColWidth="10" defaultRowHeight="12.75" x14ac:dyDescent="0.2"/>
  <cols>
    <col min="1" max="1" width="20" customWidth="1"/>
    <col min="2" max="3" width="10.7109375" customWidth="1"/>
  </cols>
  <sheetData>
    <row r="1" spans="1:3" ht="15.75" customHeight="1" x14ac:dyDescent="0.25">
      <c r="A1" s="52" t="s">
        <v>43</v>
      </c>
      <c r="B1" s="2"/>
      <c r="C1" s="2"/>
    </row>
    <row r="2" spans="1:3" x14ac:dyDescent="0.2">
      <c r="A2" s="2"/>
      <c r="B2" s="2"/>
      <c r="C2" s="2"/>
    </row>
    <row r="3" spans="1:3" ht="18.75" customHeight="1" x14ac:dyDescent="0.2">
      <c r="A3" s="26"/>
      <c r="B3" s="27" t="s">
        <v>0</v>
      </c>
      <c r="C3" s="27" t="s">
        <v>13</v>
      </c>
    </row>
    <row r="4" spans="1:3" ht="15" customHeight="1" x14ac:dyDescent="0.2">
      <c r="A4" s="6" t="s">
        <v>0</v>
      </c>
      <c r="B4" s="33">
        <f>SUM(B6:B18)</f>
        <v>34913</v>
      </c>
      <c r="C4" s="28">
        <v>1</v>
      </c>
    </row>
    <row r="5" spans="1:3" ht="15" customHeight="1" x14ac:dyDescent="0.2">
      <c r="A5" s="24" t="s">
        <v>14</v>
      </c>
      <c r="B5" s="29"/>
      <c r="C5" s="32"/>
    </row>
    <row r="6" spans="1:3" ht="15" customHeight="1" x14ac:dyDescent="0.2">
      <c r="A6" s="22" t="s">
        <v>2</v>
      </c>
      <c r="B6" s="30">
        <v>3370</v>
      </c>
      <c r="C6" s="42">
        <f>B6/$B$4</f>
        <v>9.6525649471543545E-2</v>
      </c>
    </row>
    <row r="7" spans="1:3" ht="15" customHeight="1" x14ac:dyDescent="0.2">
      <c r="A7" s="39" t="s">
        <v>42</v>
      </c>
      <c r="B7" s="29">
        <v>1348</v>
      </c>
      <c r="C7" s="43">
        <f t="shared" ref="C7:C18" si="0">B7/$B$4</f>
        <v>3.8610259788617422E-2</v>
      </c>
    </row>
    <row r="8" spans="1:3" ht="15" customHeight="1" x14ac:dyDescent="0.2">
      <c r="A8" s="22" t="s">
        <v>3</v>
      </c>
      <c r="B8" s="30">
        <v>3810</v>
      </c>
      <c r="C8" s="42">
        <f t="shared" si="0"/>
        <v>0.10912840489216051</v>
      </c>
    </row>
    <row r="9" spans="1:3" ht="15" customHeight="1" x14ac:dyDescent="0.2">
      <c r="A9" s="23" t="s">
        <v>4</v>
      </c>
      <c r="B9" s="31">
        <v>2744</v>
      </c>
      <c r="C9" s="43">
        <f t="shared" si="0"/>
        <v>7.8595365623120333E-2</v>
      </c>
    </row>
    <row r="10" spans="1:3" ht="15" customHeight="1" x14ac:dyDescent="0.2">
      <c r="A10" s="22" t="s">
        <v>12</v>
      </c>
      <c r="B10" s="30">
        <v>2292</v>
      </c>
      <c r="C10" s="42">
        <f t="shared" si="0"/>
        <v>6.5648898691031993E-2</v>
      </c>
    </row>
    <row r="11" spans="1:3" ht="15" customHeight="1" x14ac:dyDescent="0.2">
      <c r="A11" s="23" t="s">
        <v>5</v>
      </c>
      <c r="B11" s="31">
        <v>1933</v>
      </c>
      <c r="C11" s="43">
        <f t="shared" si="0"/>
        <v>5.5366195972846789E-2</v>
      </c>
    </row>
    <row r="12" spans="1:3" ht="15" customHeight="1" x14ac:dyDescent="0.2">
      <c r="A12" s="22" t="s">
        <v>6</v>
      </c>
      <c r="B12" s="30">
        <v>1088</v>
      </c>
      <c r="C12" s="42">
        <f t="shared" si="0"/>
        <v>3.1163177040071034E-2</v>
      </c>
    </row>
    <row r="13" spans="1:3" ht="15" customHeight="1" x14ac:dyDescent="0.2">
      <c r="A13" s="23" t="s">
        <v>7</v>
      </c>
      <c r="B13" s="31">
        <v>2880</v>
      </c>
      <c r="C13" s="43">
        <f t="shared" si="0"/>
        <v>8.2490762753129207E-2</v>
      </c>
    </row>
    <row r="14" spans="1:3" ht="15" customHeight="1" x14ac:dyDescent="0.2">
      <c r="A14" s="22" t="s">
        <v>15</v>
      </c>
      <c r="B14" s="30">
        <v>3721</v>
      </c>
      <c r="C14" s="42">
        <f t="shared" si="0"/>
        <v>0.10657921118208118</v>
      </c>
    </row>
    <row r="15" spans="1:3" ht="15" customHeight="1" x14ac:dyDescent="0.2">
      <c r="A15" s="23" t="s">
        <v>8</v>
      </c>
      <c r="B15" s="31">
        <v>3257</v>
      </c>
      <c r="C15" s="43">
        <f t="shared" si="0"/>
        <v>9.3289032738521474E-2</v>
      </c>
    </row>
    <row r="16" spans="1:3" ht="15" customHeight="1" x14ac:dyDescent="0.2">
      <c r="A16" s="22" t="s">
        <v>9</v>
      </c>
      <c r="B16" s="30">
        <v>2190</v>
      </c>
      <c r="C16" s="42">
        <f t="shared" si="0"/>
        <v>6.2727350843525334E-2</v>
      </c>
    </row>
    <row r="17" spans="1:3" ht="15" customHeight="1" x14ac:dyDescent="0.2">
      <c r="A17" s="23" t="s">
        <v>10</v>
      </c>
      <c r="B17" s="31">
        <v>3083</v>
      </c>
      <c r="C17" s="43">
        <f t="shared" si="0"/>
        <v>8.8305215822186575E-2</v>
      </c>
    </row>
    <row r="18" spans="1:3" ht="15" customHeight="1" x14ac:dyDescent="0.2">
      <c r="A18" s="22" t="s">
        <v>11</v>
      </c>
      <c r="B18" s="30">
        <v>3197</v>
      </c>
      <c r="C18" s="42">
        <f t="shared" si="0"/>
        <v>9.1570475181164609E-2</v>
      </c>
    </row>
    <row r="19" spans="1:3" x14ac:dyDescent="0.2">
      <c r="A19" s="5" t="s">
        <v>48</v>
      </c>
      <c r="B19" s="25"/>
      <c r="C19" s="25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E12"/>
  <sheetViews>
    <sheetView workbookViewId="0"/>
  </sheetViews>
  <sheetFormatPr baseColWidth="10" defaultRowHeight="12.75" x14ac:dyDescent="0.2"/>
  <cols>
    <col min="1" max="1" width="41.7109375" customWidth="1"/>
    <col min="2" max="2" width="15.5703125" customWidth="1"/>
    <col min="3" max="5" width="8.85546875" customWidth="1"/>
  </cols>
  <sheetData>
    <row r="1" spans="1:5" ht="15.75" customHeight="1" x14ac:dyDescent="0.25">
      <c r="A1" s="52" t="s">
        <v>47</v>
      </c>
      <c r="B1" s="2"/>
      <c r="C1" s="8"/>
      <c r="D1" s="25"/>
      <c r="E1" s="25"/>
    </row>
    <row r="2" spans="1:5" x14ac:dyDescent="0.2">
      <c r="A2" s="25"/>
      <c r="B2" s="25"/>
      <c r="C2" s="25"/>
      <c r="D2" s="25"/>
      <c r="E2" s="25"/>
    </row>
    <row r="3" spans="1:5" ht="18.75" customHeight="1" x14ac:dyDescent="0.2">
      <c r="A3" s="3" t="s">
        <v>46</v>
      </c>
      <c r="B3" s="47" t="s">
        <v>21</v>
      </c>
      <c r="C3" s="49" t="s">
        <v>22</v>
      </c>
      <c r="D3" s="50"/>
      <c r="E3" s="51"/>
    </row>
    <row r="4" spans="1:5" ht="18.75" customHeight="1" x14ac:dyDescent="0.2">
      <c r="A4" s="3"/>
      <c r="B4" s="48"/>
      <c r="C4" s="4" t="s">
        <v>0</v>
      </c>
      <c r="D4" s="4" t="s">
        <v>30</v>
      </c>
      <c r="E4" s="4" t="s">
        <v>1</v>
      </c>
    </row>
    <row r="5" spans="1:5" ht="15" customHeight="1" x14ac:dyDescent="0.2">
      <c r="A5" s="16" t="s">
        <v>0</v>
      </c>
      <c r="B5" s="17"/>
      <c r="C5" s="17">
        <f>SUM(C6:C11)</f>
        <v>297</v>
      </c>
      <c r="D5" s="17">
        <f t="shared" ref="D5:E5" si="0">SUM(D6:D11)</f>
        <v>185</v>
      </c>
      <c r="E5" s="17">
        <f t="shared" si="0"/>
        <v>112</v>
      </c>
    </row>
    <row r="6" spans="1:5" ht="15" customHeight="1" x14ac:dyDescent="0.2">
      <c r="A6" s="18" t="s">
        <v>38</v>
      </c>
      <c r="B6" s="10" t="s">
        <v>23</v>
      </c>
      <c r="C6" s="34">
        <v>54</v>
      </c>
      <c r="D6" s="34">
        <v>35</v>
      </c>
      <c r="E6" s="35">
        <v>19</v>
      </c>
    </row>
    <row r="7" spans="1:5" ht="15" customHeight="1" x14ac:dyDescent="0.2">
      <c r="A7" s="19" t="s">
        <v>39</v>
      </c>
      <c r="B7" s="9" t="s">
        <v>26</v>
      </c>
      <c r="C7" s="36">
        <v>54</v>
      </c>
      <c r="D7" s="36">
        <v>33</v>
      </c>
      <c r="E7" s="36">
        <v>21</v>
      </c>
    </row>
    <row r="8" spans="1:5" ht="15" customHeight="1" x14ac:dyDescent="0.2">
      <c r="A8" s="18" t="s">
        <v>40</v>
      </c>
      <c r="B8" s="10" t="s">
        <v>24</v>
      </c>
      <c r="C8" s="34">
        <v>56</v>
      </c>
      <c r="D8" s="34">
        <v>36</v>
      </c>
      <c r="E8" s="35">
        <v>20</v>
      </c>
    </row>
    <row r="9" spans="1:5" ht="15" customHeight="1" x14ac:dyDescent="0.2">
      <c r="A9" s="19" t="s">
        <v>25</v>
      </c>
      <c r="B9" s="9" t="s">
        <v>26</v>
      </c>
      <c r="C9" s="36">
        <v>36</v>
      </c>
      <c r="D9" s="36">
        <v>24</v>
      </c>
      <c r="E9" s="36">
        <v>12</v>
      </c>
    </row>
    <row r="10" spans="1:5" ht="15" customHeight="1" x14ac:dyDescent="0.2">
      <c r="A10" s="18" t="s">
        <v>27</v>
      </c>
      <c r="B10" s="10" t="s">
        <v>26</v>
      </c>
      <c r="C10" s="34">
        <v>37</v>
      </c>
      <c r="D10" s="34">
        <v>22</v>
      </c>
      <c r="E10" s="35">
        <v>15</v>
      </c>
    </row>
    <row r="11" spans="1:5" ht="15" customHeight="1" x14ac:dyDescent="0.2">
      <c r="A11" s="19" t="s">
        <v>28</v>
      </c>
      <c r="B11" s="9" t="s">
        <v>29</v>
      </c>
      <c r="C11" s="36">
        <v>60</v>
      </c>
      <c r="D11" s="36">
        <v>35</v>
      </c>
      <c r="E11" s="36">
        <v>25</v>
      </c>
    </row>
    <row r="12" spans="1:5" x14ac:dyDescent="0.2">
      <c r="A12" s="5" t="s">
        <v>48</v>
      </c>
      <c r="B12" s="25"/>
      <c r="C12" s="8"/>
      <c r="D12" s="14"/>
      <c r="E12" s="25"/>
    </row>
  </sheetData>
  <mergeCells count="2">
    <mergeCell ref="B3:B4"/>
    <mergeCell ref="C3:E3"/>
  </mergeCells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12"/>
  <sheetViews>
    <sheetView workbookViewId="0"/>
  </sheetViews>
  <sheetFormatPr baseColWidth="10" defaultRowHeight="12.75" x14ac:dyDescent="0.2"/>
  <cols>
    <col min="1" max="1" width="27.85546875" customWidth="1"/>
    <col min="2" max="3" width="10.28515625" customWidth="1"/>
  </cols>
  <sheetData>
    <row r="1" spans="1:3" ht="15.75" customHeight="1" x14ac:dyDescent="0.25">
      <c r="A1" s="52" t="s">
        <v>44</v>
      </c>
      <c r="B1" s="2"/>
      <c r="C1" s="2"/>
    </row>
    <row r="2" spans="1:3" x14ac:dyDescent="0.2">
      <c r="A2" s="2"/>
      <c r="B2" s="2"/>
      <c r="C2" s="2"/>
    </row>
    <row r="3" spans="1:3" ht="18.75" customHeight="1" x14ac:dyDescent="0.2">
      <c r="A3" s="3"/>
      <c r="B3" s="4" t="s">
        <v>0</v>
      </c>
      <c r="C3" s="4" t="s">
        <v>13</v>
      </c>
    </row>
    <row r="4" spans="1:3" ht="15" customHeight="1" x14ac:dyDescent="0.2">
      <c r="A4" s="40" t="s">
        <v>0</v>
      </c>
      <c r="B4" s="41">
        <f>B5+B10+B11</f>
        <v>8560</v>
      </c>
      <c r="C4" s="44">
        <f>B4/$B$4</f>
        <v>1</v>
      </c>
    </row>
    <row r="5" spans="1:3" ht="15" customHeight="1" x14ac:dyDescent="0.2">
      <c r="A5" s="7" t="s">
        <v>31</v>
      </c>
      <c r="B5" s="13">
        <f>SUM(B6:B8)</f>
        <v>2255</v>
      </c>
      <c r="C5" s="42">
        <f t="shared" ref="C5:C11" si="0">B5/$B$4</f>
        <v>0.26343457943925236</v>
      </c>
    </row>
    <row r="6" spans="1:3" ht="15" customHeight="1" x14ac:dyDescent="0.2">
      <c r="A6" s="21" t="s">
        <v>30</v>
      </c>
      <c r="B6" s="12">
        <v>1158</v>
      </c>
      <c r="C6" s="43">
        <f>B6/$B$5</f>
        <v>0.51352549889135257</v>
      </c>
    </row>
    <row r="7" spans="1:3" ht="15" customHeight="1" x14ac:dyDescent="0.2">
      <c r="A7" s="20" t="s">
        <v>1</v>
      </c>
      <c r="B7" s="13">
        <v>1079</v>
      </c>
      <c r="C7" s="46">
        <f t="shared" ref="C7:C8" si="1">B7/$B$5</f>
        <v>0.47849223946784925</v>
      </c>
    </row>
    <row r="8" spans="1:3" ht="15" customHeight="1" x14ac:dyDescent="0.2">
      <c r="A8" s="21" t="s">
        <v>17</v>
      </c>
      <c r="B8" s="12">
        <v>18</v>
      </c>
      <c r="C8" s="43">
        <f t="shared" si="1"/>
        <v>7.9822616407982262E-3</v>
      </c>
    </row>
    <row r="9" spans="1:3" s="25" customFormat="1" ht="15" customHeight="1" x14ac:dyDescent="0.2">
      <c r="A9" s="7" t="s">
        <v>49</v>
      </c>
      <c r="B9" s="13">
        <f>SUM(B10:B11)</f>
        <v>6305</v>
      </c>
      <c r="C9" s="42">
        <f t="shared" ref="C9" si="2">B9/$B$4</f>
        <v>0.7365654205607477</v>
      </c>
    </row>
    <row r="10" spans="1:3" ht="15" customHeight="1" x14ac:dyDescent="0.2">
      <c r="A10" s="21" t="s">
        <v>32</v>
      </c>
      <c r="B10" s="12">
        <v>4074</v>
      </c>
      <c r="C10" s="43">
        <f t="shared" si="0"/>
        <v>0.47593457943925233</v>
      </c>
    </row>
    <row r="11" spans="1:3" ht="15" customHeight="1" x14ac:dyDescent="0.2">
      <c r="A11" s="20" t="s">
        <v>37</v>
      </c>
      <c r="B11" s="13">
        <v>2231</v>
      </c>
      <c r="C11" s="46">
        <f t="shared" si="0"/>
        <v>0.26063084112149532</v>
      </c>
    </row>
    <row r="12" spans="1:3" x14ac:dyDescent="0.2">
      <c r="A12" s="5" t="s">
        <v>48</v>
      </c>
      <c r="B12" s="25"/>
      <c r="C12" s="25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12"/>
  <sheetViews>
    <sheetView workbookViewId="0"/>
  </sheetViews>
  <sheetFormatPr baseColWidth="10" defaultRowHeight="12.75" x14ac:dyDescent="0.2"/>
  <cols>
    <col min="1" max="1" width="27.85546875" customWidth="1"/>
    <col min="2" max="5" width="10.28515625" customWidth="1"/>
  </cols>
  <sheetData>
    <row r="1" spans="1:6" ht="15.75" customHeight="1" x14ac:dyDescent="0.25">
      <c r="A1" s="52" t="s">
        <v>45</v>
      </c>
      <c r="B1" s="2"/>
      <c r="C1" s="2"/>
      <c r="D1" s="2"/>
      <c r="E1" s="2"/>
    </row>
    <row r="2" spans="1:6" x14ac:dyDescent="0.2">
      <c r="A2" s="2"/>
      <c r="B2" s="2"/>
      <c r="C2" s="2"/>
      <c r="D2" s="2"/>
      <c r="E2" s="2"/>
    </row>
    <row r="3" spans="1:6" ht="18.75" customHeight="1" x14ac:dyDescent="0.2">
      <c r="A3" s="3"/>
      <c r="B3" s="4" t="s">
        <v>0</v>
      </c>
      <c r="C3" s="4" t="s">
        <v>30</v>
      </c>
      <c r="D3" s="4" t="s">
        <v>1</v>
      </c>
      <c r="E3" s="4" t="s">
        <v>17</v>
      </c>
    </row>
    <row r="4" spans="1:6" ht="15" customHeight="1" x14ac:dyDescent="0.2">
      <c r="A4" s="38" t="s">
        <v>18</v>
      </c>
      <c r="B4" s="11">
        <v>8249</v>
      </c>
      <c r="C4" s="11">
        <v>3992</v>
      </c>
      <c r="D4" s="11">
        <v>4179</v>
      </c>
      <c r="E4" s="11">
        <v>78</v>
      </c>
      <c r="F4" s="45"/>
    </row>
    <row r="5" spans="1:6" ht="15" customHeight="1" x14ac:dyDescent="0.2">
      <c r="A5" s="37" t="s">
        <v>19</v>
      </c>
      <c r="B5" s="12">
        <v>936</v>
      </c>
      <c r="C5" s="12">
        <v>435</v>
      </c>
      <c r="D5" s="12">
        <v>494</v>
      </c>
      <c r="E5" s="15">
        <v>7</v>
      </c>
      <c r="F5" s="45"/>
    </row>
    <row r="6" spans="1:6" ht="15" customHeight="1" x14ac:dyDescent="0.2">
      <c r="A6" s="38" t="s">
        <v>16</v>
      </c>
      <c r="B6" s="11">
        <v>241</v>
      </c>
      <c r="C6" s="11">
        <v>127</v>
      </c>
      <c r="D6" s="11">
        <v>111</v>
      </c>
      <c r="E6" s="11">
        <v>3</v>
      </c>
      <c r="F6" s="45"/>
    </row>
    <row r="7" spans="1:6" ht="15" customHeight="1" x14ac:dyDescent="0.2">
      <c r="A7" s="37" t="s">
        <v>20</v>
      </c>
      <c r="B7" s="12">
        <v>60</v>
      </c>
      <c r="C7" s="12">
        <v>37</v>
      </c>
      <c r="D7" s="12">
        <v>23</v>
      </c>
      <c r="E7" s="15">
        <v>0</v>
      </c>
      <c r="F7" s="45"/>
    </row>
    <row r="8" spans="1:6" ht="15" customHeight="1" x14ac:dyDescent="0.2">
      <c r="A8" s="38" t="s">
        <v>34</v>
      </c>
      <c r="B8" s="11">
        <v>1277</v>
      </c>
      <c r="C8" s="13">
        <v>609</v>
      </c>
      <c r="D8" s="13">
        <v>657</v>
      </c>
      <c r="E8" s="11">
        <v>11</v>
      </c>
      <c r="F8" s="45"/>
    </row>
    <row r="9" spans="1:6" ht="15" customHeight="1" x14ac:dyDescent="0.2">
      <c r="A9" s="37" t="s">
        <v>35</v>
      </c>
      <c r="B9" s="12">
        <v>655</v>
      </c>
      <c r="C9" s="12">
        <v>336</v>
      </c>
      <c r="D9" s="12">
        <v>308</v>
      </c>
      <c r="E9" s="15">
        <v>11</v>
      </c>
      <c r="F9" s="45"/>
    </row>
    <row r="10" spans="1:6" ht="15" customHeight="1" x14ac:dyDescent="0.2">
      <c r="A10" s="38" t="s">
        <v>36</v>
      </c>
      <c r="B10" s="11">
        <v>10</v>
      </c>
      <c r="C10" s="13">
        <v>8</v>
      </c>
      <c r="D10" s="13">
        <v>2</v>
      </c>
      <c r="E10" s="11">
        <v>0</v>
      </c>
      <c r="F10" s="45"/>
    </row>
    <row r="11" spans="1:6" ht="15" customHeight="1" x14ac:dyDescent="0.2">
      <c r="A11" s="37" t="s">
        <v>33</v>
      </c>
      <c r="B11" s="12">
        <v>49</v>
      </c>
      <c r="C11" s="12">
        <v>25</v>
      </c>
      <c r="D11" s="12">
        <v>24</v>
      </c>
      <c r="E11" s="15">
        <v>0</v>
      </c>
      <c r="F11" s="45"/>
    </row>
    <row r="12" spans="1:6" x14ac:dyDescent="0.2">
      <c r="A12" s="5" t="s">
        <v>48</v>
      </c>
      <c r="B12" s="25"/>
      <c r="C12" s="25"/>
      <c r="D12" s="25"/>
      <c r="E12" s="25"/>
      <c r="F12" s="45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0</vt:lpstr>
      <vt:lpstr>1</vt:lpstr>
      <vt:lpstr>2</vt:lpstr>
      <vt:lpstr>3</vt:lpstr>
      <vt:lpstr>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</dc:creator>
  <cp:lastModifiedBy>Tomas Morales Lorente</cp:lastModifiedBy>
  <dcterms:created xsi:type="dcterms:W3CDTF">2020-11-17T13:04:39Z</dcterms:created>
  <dcterms:modified xsi:type="dcterms:W3CDTF">2025-11-11T15:51:40Z</dcterms:modified>
</cp:coreProperties>
</file>